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0395" windowHeight="8700" tabRatio="790" activeTab="0"/>
  </bookViews>
  <sheets>
    <sheet name="Аркада МЖФ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<sst xmlns="http://schemas.openxmlformats.org/spreadsheetml/2006/main" count="90" uniqueCount="61">
  <si>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№ п/п</t>
  </si>
  <si>
    <t>Адрес</t>
  </si>
  <si>
    <t>Ремонт шиферной кровли</t>
  </si>
  <si>
    <t>Объем шт.</t>
  </si>
  <si>
    <t>ИТОГО текущий ремонт</t>
  </si>
  <si>
    <t>Объем м²</t>
  </si>
  <si>
    <t>Общая площадь дома м²</t>
  </si>
  <si>
    <t>Общая  сумма тыс. руб.</t>
  </si>
  <si>
    <t>Привокзальная, д.1</t>
  </si>
  <si>
    <t>Ремонт металлической кровли</t>
  </si>
  <si>
    <t>Ремонт мягкой кровли</t>
  </si>
  <si>
    <t>Подрядчик</t>
  </si>
  <si>
    <t>Договор</t>
  </si>
  <si>
    <t>Срок гарантии</t>
  </si>
  <si>
    <t>2 года</t>
  </si>
  <si>
    <t>ИП Шегай Г.Е.</t>
  </si>
  <si>
    <t>ООО "Проспект"</t>
  </si>
  <si>
    <t>Набережная, д.3б</t>
  </si>
  <si>
    <t>Фестивальная, д.1</t>
  </si>
  <si>
    <t>Фестивальная, д.9</t>
  </si>
  <si>
    <t>Мостовая, д.22</t>
  </si>
  <si>
    <t>Смена окон в МОП</t>
  </si>
  <si>
    <t>ООО "КонцессКом"</t>
  </si>
  <si>
    <t>Ремонт цоколя</t>
  </si>
  <si>
    <t>Мостовая, д.14</t>
  </si>
  <si>
    <t>Мостовая, д.16</t>
  </si>
  <si>
    <t>Мостовая, д.17</t>
  </si>
  <si>
    <t>Мостовая, д.18</t>
  </si>
  <si>
    <t>Мостовая, д.28</t>
  </si>
  <si>
    <t>Мостовая, д.5</t>
  </si>
  <si>
    <t>Фестивальная, д.4</t>
  </si>
  <si>
    <t>Мостовая, д.10</t>
  </si>
  <si>
    <t>Фестивальная, д.12</t>
  </si>
  <si>
    <t>Вильнюсская, д.6</t>
  </si>
  <si>
    <t>Мостовая, д.55</t>
  </si>
  <si>
    <t>Мостовая, д.35</t>
  </si>
  <si>
    <t>Таллинская, д.19</t>
  </si>
  <si>
    <t>Фестивальная, д.21</t>
  </si>
  <si>
    <t>Мостовая, д.21</t>
  </si>
  <si>
    <t>Объем п.м.</t>
  </si>
  <si>
    <t>Ремонт нащельников и фасада</t>
  </si>
  <si>
    <t>Мостовая, д.26</t>
  </si>
  <si>
    <t>Ремонт подъезда</t>
  </si>
  <si>
    <t>Фестивальная, д.13</t>
  </si>
  <si>
    <t>Фестивальная, д.17</t>
  </si>
  <si>
    <t>Ремонт ступеней крыльца</t>
  </si>
  <si>
    <t>Кирова, д.1</t>
  </si>
  <si>
    <t>Набережная, д.77а</t>
  </si>
  <si>
    <t>Установка общедомовых приборов учета ГВС</t>
  </si>
  <si>
    <t>№ 2-А от 14.04.2015</t>
  </si>
  <si>
    <t>№ 8-А от 01.06.2015</t>
  </si>
  <si>
    <t>№ 9-А от 01.06.2015</t>
  </si>
  <si>
    <t>№ 4-А от 14.04.2015</t>
  </si>
  <si>
    <t>ИП Шегай / ИП Малаев А.Э.</t>
  </si>
  <si>
    <t>№ 12-А/13-А от 01.10.2015</t>
  </si>
  <si>
    <t>ИП Малаев А.Э.</t>
  </si>
  <si>
    <t>№ 12-а от 01.10.2015</t>
  </si>
  <si>
    <t>№14-А от 01.11.2015</t>
  </si>
  <si>
    <t>Приобретение и установка почтовых ящиков</t>
  </si>
  <si>
    <t>№ 2 от 15.01.2015</t>
  </si>
  <si>
    <t>Отчёт ООО "Аркада" о выполнении работ по текущему ремонту муниципального жилищного фонда в 2015 году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</si>
</sst>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171" fontId="3" fillId="0" borderId="10" xfId="5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1" fontId="3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171" fontId="2" fillId="0" borderId="10" xfId="58" applyFont="1" applyFill="1" applyBorder="1" applyAlignment="1">
      <alignment horizontal="center" vertical="center"/>
    </xf>
    <xf numFmtId="171" fontId="3" fillId="0" borderId="11" xfId="58" applyFont="1" applyFill="1" applyBorder="1" applyAlignment="1">
      <alignment horizontal="center" vertical="center"/>
    </xf>
    <xf numFmtId="171" fontId="3" fillId="0" borderId="12" xfId="58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3" fillId="0" borderId="13" xfId="58" applyFont="1" applyFill="1" applyBorder="1" applyAlignment="1">
      <alignment horizontal="center" vertical="center"/>
    </xf>
    <xf numFmtId="171" fontId="3" fillId="0" borderId="14" xfId="58" applyFont="1" applyFill="1" applyBorder="1" applyAlignment="1">
      <alignment horizontal="center" vertical="center"/>
    </xf>
    <xf numFmtId="171" fontId="3" fillId="0" borderId="15" xfId="58" applyFont="1" applyFill="1" applyBorder="1" applyAlignment="1">
      <alignment horizontal="center" vertical="center"/>
    </xf>
    <xf numFmtId="171" fontId="3" fillId="0" borderId="16" xfId="58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X34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5.25390625" style="1" customWidth="1"/>
    <col min="2" max="2" width="17.125" style="1" customWidth="1"/>
    <col min="3" max="3" width="9.75390625" style="1" customWidth="1"/>
    <col min="4" max="4" width="9.625" style="1" customWidth="1"/>
    <col min="5" max="5" width="8.125" style="1" customWidth="1"/>
    <col min="6" max="6" width="9.375" style="1" customWidth="1"/>
    <col min="7" max="7" width="7.25390625" style="1" customWidth="1"/>
    <col min="8" max="8" width="9.875" style="1" customWidth="1"/>
    <col min="9" max="9" width="7.75390625" style="1" customWidth="1"/>
    <col min="10" max="10" width="8.25390625" style="1" customWidth="1"/>
    <col min="11" max="11" width="7.25390625" style="1" customWidth="1"/>
    <col min="12" max="12" width="8.125" style="1" customWidth="1"/>
    <col min="13" max="13" width="6.875" style="1" customWidth="1"/>
    <col min="14" max="14" width="8.75390625" style="1" customWidth="1"/>
    <col min="15" max="15" width="7.25390625" style="1" customWidth="1"/>
    <col min="16" max="16" width="8.75390625" style="1" customWidth="1"/>
    <col min="17" max="17" width="6.875" style="1" customWidth="1"/>
    <col min="18" max="18" width="8.625" style="1" customWidth="1"/>
    <col min="19" max="19" width="7.25390625" style="1" customWidth="1"/>
    <col min="20" max="20" width="8.00390625" style="1" customWidth="1"/>
    <col min="21" max="21" width="6.75390625" style="1" customWidth="1"/>
    <col min="22" max="22" width="8.875" style="1" customWidth="1"/>
    <col min="23" max="23" width="7.25390625" style="1" customWidth="1"/>
    <col min="24" max="24" width="11.00390625" style="1" customWidth="1"/>
    <col min="25" max="16384" width="9.125" style="1" customWidth="1"/>
  </cols>
  <sheetData>
    <row r="2" spans="1:24" ht="15.75">
      <c r="A2" s="16" t="s">
        <v>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ht="12.75">
      <c r="A3" s="1">
        <v>3</v>
      </c>
    </row>
    <row r="4" spans="1:24" s="2" customFormat="1" ht="99" customHeight="1">
      <c r="A4" s="13" t="s">
        <v>0</v>
      </c>
      <c r="B4" s="13" t="s">
        <v>1</v>
      </c>
      <c r="C4" s="13" t="s">
        <v>6</v>
      </c>
      <c r="D4" s="13" t="s">
        <v>2</v>
      </c>
      <c r="E4" s="13"/>
      <c r="F4" s="13" t="s">
        <v>10</v>
      </c>
      <c r="G4" s="13"/>
      <c r="H4" s="13" t="s">
        <v>9</v>
      </c>
      <c r="I4" s="13"/>
      <c r="J4" s="13" t="s">
        <v>23</v>
      </c>
      <c r="K4" s="13"/>
      <c r="L4" s="13" t="s">
        <v>40</v>
      </c>
      <c r="M4" s="13"/>
      <c r="N4" s="13" t="s">
        <v>42</v>
      </c>
      <c r="O4" s="13"/>
      <c r="P4" s="13" t="s">
        <v>45</v>
      </c>
      <c r="Q4" s="13"/>
      <c r="R4" s="13" t="s">
        <v>21</v>
      </c>
      <c r="S4" s="13"/>
      <c r="T4" s="13" t="s">
        <v>58</v>
      </c>
      <c r="U4" s="13"/>
      <c r="V4" s="27" t="s">
        <v>48</v>
      </c>
      <c r="W4" s="28"/>
      <c r="X4" s="3" t="s">
        <v>4</v>
      </c>
    </row>
    <row r="5" spans="1:24" s="2" customFormat="1" ht="51">
      <c r="A5" s="13"/>
      <c r="B5" s="13"/>
      <c r="C5" s="13"/>
      <c r="D5" s="3" t="s">
        <v>7</v>
      </c>
      <c r="E5" s="3" t="s">
        <v>5</v>
      </c>
      <c r="F5" s="3" t="s">
        <v>7</v>
      </c>
      <c r="G5" s="3" t="s">
        <v>5</v>
      </c>
      <c r="H5" s="3" t="s">
        <v>7</v>
      </c>
      <c r="I5" s="3" t="s">
        <v>5</v>
      </c>
      <c r="J5" s="3" t="s">
        <v>7</v>
      </c>
      <c r="K5" s="3" t="s">
        <v>3</v>
      </c>
      <c r="L5" s="3" t="s">
        <v>7</v>
      </c>
      <c r="M5" s="3" t="s">
        <v>39</v>
      </c>
      <c r="N5" s="3" t="s">
        <v>7</v>
      </c>
      <c r="O5" s="3" t="s">
        <v>3</v>
      </c>
      <c r="P5" s="3" t="s">
        <v>7</v>
      </c>
      <c r="Q5" s="3" t="s">
        <v>3</v>
      </c>
      <c r="R5" s="3" t="s">
        <v>7</v>
      </c>
      <c r="S5" s="3" t="s">
        <v>5</v>
      </c>
      <c r="T5" s="3" t="s">
        <v>7</v>
      </c>
      <c r="U5" s="3" t="s">
        <v>5</v>
      </c>
      <c r="V5" s="3" t="s">
        <v>7</v>
      </c>
      <c r="W5" s="3" t="s">
        <v>3</v>
      </c>
      <c r="X5" s="3" t="s">
        <v>7</v>
      </c>
    </row>
    <row r="6" spans="1:24" s="2" customFormat="1" ht="12.75">
      <c r="A6" s="3">
        <v>1</v>
      </c>
      <c r="B6" s="4" t="s">
        <v>24</v>
      </c>
      <c r="C6" s="3">
        <v>110</v>
      </c>
      <c r="D6" s="3">
        <v>16.327</v>
      </c>
      <c r="E6" s="3">
        <v>16</v>
      </c>
      <c r="F6" s="3"/>
      <c r="G6" s="3"/>
      <c r="H6" s="3"/>
      <c r="I6" s="3"/>
      <c r="J6" s="3">
        <v>16.15</v>
      </c>
      <c r="K6" s="3">
        <v>15</v>
      </c>
      <c r="L6" s="3">
        <v>6.919</v>
      </c>
      <c r="M6" s="3">
        <v>6</v>
      </c>
      <c r="N6" s="3"/>
      <c r="O6" s="3"/>
      <c r="P6" s="3"/>
      <c r="Q6" s="3"/>
      <c r="R6" s="3"/>
      <c r="S6" s="3"/>
      <c r="T6" s="3"/>
      <c r="U6" s="3"/>
      <c r="V6" s="3"/>
      <c r="W6" s="3"/>
      <c r="X6" s="3">
        <f>D6+F6+H6+J6+L6+N6+P6+R6+T6+V6</f>
        <v>39.396</v>
      </c>
    </row>
    <row r="7" spans="1:24" s="2" customFormat="1" ht="12.75">
      <c r="A7" s="3">
        <v>2</v>
      </c>
      <c r="B7" s="4" t="s">
        <v>26</v>
      </c>
      <c r="C7" s="3">
        <v>110.5</v>
      </c>
      <c r="D7" s="3">
        <v>10.064</v>
      </c>
      <c r="E7" s="3">
        <v>27.2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f aca="true" t="shared" si="0" ref="X7:X30">D7+F7+H7+J7+L7+N7+P7+R7+T7+V7</f>
        <v>10.064</v>
      </c>
    </row>
    <row r="8" spans="1:24" s="2" customFormat="1" ht="12.75">
      <c r="A8" s="3">
        <v>3</v>
      </c>
      <c r="B8" s="4" t="s">
        <v>28</v>
      </c>
      <c r="C8" s="3">
        <v>109.3</v>
      </c>
      <c r="D8" s="3">
        <v>3.049</v>
      </c>
      <c r="E8" s="3">
        <v>4.8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f t="shared" si="0"/>
        <v>3.049</v>
      </c>
    </row>
    <row r="9" spans="1:24" s="2" customFormat="1" ht="12.75">
      <c r="A9" s="3">
        <v>4</v>
      </c>
      <c r="B9" s="4" t="s">
        <v>29</v>
      </c>
      <c r="C9" s="3">
        <v>94.94</v>
      </c>
      <c r="D9" s="3">
        <v>6.185</v>
      </c>
      <c r="E9" s="3">
        <v>9.6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f t="shared" si="0"/>
        <v>6.185</v>
      </c>
    </row>
    <row r="10" spans="1:24" s="2" customFormat="1" ht="12.75">
      <c r="A10" s="3">
        <v>5</v>
      </c>
      <c r="B10" s="5" t="s">
        <v>18</v>
      </c>
      <c r="C10" s="3">
        <v>495.1</v>
      </c>
      <c r="D10" s="3">
        <v>33.969</v>
      </c>
      <c r="E10" s="3">
        <v>44</v>
      </c>
      <c r="F10" s="3"/>
      <c r="G10" s="3"/>
      <c r="H10" s="3"/>
      <c r="I10" s="3"/>
      <c r="J10" s="3"/>
      <c r="K10" s="3"/>
      <c r="L10" s="3">
        <v>4.437</v>
      </c>
      <c r="M10" s="3">
        <v>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0"/>
        <v>38.406</v>
      </c>
    </row>
    <row r="11" spans="1:24" s="2" customFormat="1" ht="12.75">
      <c r="A11" s="3">
        <v>6</v>
      </c>
      <c r="B11" s="5" t="s">
        <v>19</v>
      </c>
      <c r="C11" s="3">
        <v>505.2</v>
      </c>
      <c r="D11" s="3">
        <v>13.795</v>
      </c>
      <c r="E11" s="3">
        <v>16.5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0"/>
        <v>13.795</v>
      </c>
    </row>
    <row r="12" spans="1:24" s="2" customFormat="1" ht="12.75">
      <c r="A12" s="3">
        <v>7</v>
      </c>
      <c r="B12" s="5" t="s">
        <v>30</v>
      </c>
      <c r="C12" s="3">
        <v>900.3</v>
      </c>
      <c r="D12" s="3">
        <f>21.6+7.981</f>
        <v>29.581000000000003</v>
      </c>
      <c r="E12" s="3">
        <v>45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 t="shared" si="0"/>
        <v>29.581000000000003</v>
      </c>
    </row>
    <row r="13" spans="1:24" s="2" customFormat="1" ht="12.75">
      <c r="A13" s="3">
        <v>8</v>
      </c>
      <c r="B13" s="4" t="s">
        <v>31</v>
      </c>
      <c r="C13" s="3">
        <v>94.1</v>
      </c>
      <c r="D13" s="3">
        <v>15.68</v>
      </c>
      <c r="E13" s="3">
        <v>25</v>
      </c>
      <c r="F13" s="3"/>
      <c r="G13" s="3"/>
      <c r="H13" s="3"/>
      <c r="I13" s="3"/>
      <c r="J13" s="3">
        <v>5.34</v>
      </c>
      <c r="K13" s="3">
        <v>56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 t="shared" si="0"/>
        <v>21.02</v>
      </c>
    </row>
    <row r="14" spans="1:24" s="2" customFormat="1" ht="12.75">
      <c r="A14" s="3">
        <v>9</v>
      </c>
      <c r="B14" s="5" t="s">
        <v>32</v>
      </c>
      <c r="C14" s="3">
        <v>519.7</v>
      </c>
      <c r="D14" s="3">
        <v>8.408</v>
      </c>
      <c r="E14" s="3">
        <v>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0"/>
        <v>8.408</v>
      </c>
    </row>
    <row r="15" spans="1:24" s="2" customFormat="1" ht="12.75">
      <c r="A15" s="3">
        <v>10</v>
      </c>
      <c r="B15" s="5" t="s">
        <v>33</v>
      </c>
      <c r="C15" s="3">
        <v>11.9</v>
      </c>
      <c r="D15" s="3">
        <v>19.714</v>
      </c>
      <c r="E15" s="3">
        <v>35</v>
      </c>
      <c r="F15" s="3"/>
      <c r="G15" s="3"/>
      <c r="H15" s="3"/>
      <c r="I15" s="3"/>
      <c r="J15" s="3">
        <v>4.093</v>
      </c>
      <c r="K15" s="3">
        <v>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>
        <f t="shared" si="0"/>
        <v>23.807</v>
      </c>
    </row>
    <row r="16" spans="1:24" s="2" customFormat="1" ht="12.75">
      <c r="A16" s="3">
        <v>11</v>
      </c>
      <c r="B16" s="4" t="s">
        <v>34</v>
      </c>
      <c r="C16" s="3">
        <v>108</v>
      </c>
      <c r="D16" s="3">
        <v>10.38</v>
      </c>
      <c r="E16" s="3">
        <v>18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si="0"/>
        <v>10.38</v>
      </c>
    </row>
    <row r="17" spans="1:24" s="2" customFormat="1" ht="12.75">
      <c r="A17" s="3">
        <v>12</v>
      </c>
      <c r="B17" s="4" t="s">
        <v>20</v>
      </c>
      <c r="C17" s="3">
        <v>96.8</v>
      </c>
      <c r="D17" s="3">
        <v>4.982</v>
      </c>
      <c r="E17" s="3">
        <v>12</v>
      </c>
      <c r="F17" s="3"/>
      <c r="G17" s="3"/>
      <c r="H17" s="3"/>
      <c r="I17" s="3"/>
      <c r="J17" s="3">
        <v>8.064</v>
      </c>
      <c r="K17" s="3">
        <v>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 t="shared" si="0"/>
        <v>13.046</v>
      </c>
    </row>
    <row r="18" spans="1:24" s="2" customFormat="1" ht="12.75">
      <c r="A18" s="3">
        <v>13</v>
      </c>
      <c r="B18" s="4" t="s">
        <v>35</v>
      </c>
      <c r="C18" s="3">
        <v>114.2</v>
      </c>
      <c r="D18" s="3">
        <v>5.416</v>
      </c>
      <c r="E18" s="3">
        <v>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si="0"/>
        <v>5.416</v>
      </c>
    </row>
    <row r="19" spans="1:24" s="2" customFormat="1" ht="12.75">
      <c r="A19" s="3">
        <v>14</v>
      </c>
      <c r="B19" s="4" t="s">
        <v>36</v>
      </c>
      <c r="C19" s="3">
        <v>1491</v>
      </c>
      <c r="D19" s="3"/>
      <c r="E19" s="3"/>
      <c r="F19" s="3">
        <f>15.913+10.775</f>
        <v>26.688000000000002</v>
      </c>
      <c r="G19" s="3">
        <v>50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 t="shared" si="0"/>
        <v>26.688000000000002</v>
      </c>
    </row>
    <row r="20" spans="1:24" s="2" customFormat="1" ht="12.75">
      <c r="A20" s="3">
        <v>15</v>
      </c>
      <c r="B20" s="5" t="s">
        <v>37</v>
      </c>
      <c r="C20" s="3">
        <v>984.2</v>
      </c>
      <c r="D20" s="3"/>
      <c r="E20" s="3"/>
      <c r="F20" s="3"/>
      <c r="G20" s="3"/>
      <c r="H20" s="3">
        <v>5.378</v>
      </c>
      <c r="I20" s="3">
        <v>18</v>
      </c>
      <c r="J20" s="3"/>
      <c r="K20" s="3"/>
      <c r="L20" s="3">
        <v>2.878</v>
      </c>
      <c r="M20" s="3">
        <v>20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>
        <f t="shared" si="0"/>
        <v>8.256</v>
      </c>
    </row>
    <row r="21" spans="1:24" s="2" customFormat="1" ht="12.75">
      <c r="A21" s="3">
        <v>16</v>
      </c>
      <c r="B21" s="4" t="s">
        <v>38</v>
      </c>
      <c r="C21" s="3">
        <v>102</v>
      </c>
      <c r="D21" s="3"/>
      <c r="E21" s="3"/>
      <c r="F21" s="3"/>
      <c r="G21" s="3"/>
      <c r="H21" s="3"/>
      <c r="I21" s="3"/>
      <c r="J21" s="3">
        <v>18.076</v>
      </c>
      <c r="K21" s="3">
        <v>16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f t="shared" si="0"/>
        <v>18.076</v>
      </c>
    </row>
    <row r="22" spans="1:24" s="2" customFormat="1" ht="12.75">
      <c r="A22" s="3">
        <v>17</v>
      </c>
      <c r="B22" s="4" t="s">
        <v>25</v>
      </c>
      <c r="C22" s="3">
        <v>109</v>
      </c>
      <c r="D22" s="3"/>
      <c r="E22" s="3"/>
      <c r="F22" s="3"/>
      <c r="G22" s="3"/>
      <c r="H22" s="3"/>
      <c r="I22" s="3"/>
      <c r="J22" s="3">
        <v>6.337</v>
      </c>
      <c r="K22" s="3">
        <v>5.5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t="shared" si="0"/>
        <v>6.337</v>
      </c>
    </row>
    <row r="23" spans="1:24" s="2" customFormat="1" ht="12.75">
      <c r="A23" s="3">
        <v>18</v>
      </c>
      <c r="B23" s="4" t="s">
        <v>27</v>
      </c>
      <c r="C23" s="3">
        <v>103.6</v>
      </c>
      <c r="D23" s="3"/>
      <c r="E23" s="3"/>
      <c r="F23" s="3"/>
      <c r="G23" s="3"/>
      <c r="H23" s="3"/>
      <c r="I23" s="3"/>
      <c r="J23" s="3">
        <v>13.694</v>
      </c>
      <c r="K23" s="3">
        <v>15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 t="shared" si="0"/>
        <v>13.694</v>
      </c>
    </row>
    <row r="24" spans="1:24" s="2" customFormat="1" ht="12.75">
      <c r="A24" s="3">
        <v>19</v>
      </c>
      <c r="B24" s="4" t="s">
        <v>41</v>
      </c>
      <c r="C24" s="3">
        <v>108.8</v>
      </c>
      <c r="D24" s="3"/>
      <c r="E24" s="3"/>
      <c r="F24" s="3"/>
      <c r="G24" s="3"/>
      <c r="H24" s="3"/>
      <c r="I24" s="3"/>
      <c r="J24" s="3"/>
      <c r="K24" s="3"/>
      <c r="L24" s="3">
        <v>3.554</v>
      </c>
      <c r="M24" s="3">
        <v>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 t="shared" si="0"/>
        <v>3.554</v>
      </c>
    </row>
    <row r="25" spans="1:24" s="2" customFormat="1" ht="12.75">
      <c r="A25" s="3">
        <v>20</v>
      </c>
      <c r="B25" s="5" t="s">
        <v>43</v>
      </c>
      <c r="C25" s="3">
        <v>864.49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v>52.596</v>
      </c>
      <c r="O25" s="3">
        <v>1</v>
      </c>
      <c r="P25" s="3"/>
      <c r="Q25" s="3"/>
      <c r="R25" s="3"/>
      <c r="S25" s="3"/>
      <c r="T25" s="3"/>
      <c r="U25" s="3"/>
      <c r="V25" s="3"/>
      <c r="W25" s="3"/>
      <c r="X25" s="3">
        <f t="shared" si="0"/>
        <v>52.596</v>
      </c>
    </row>
    <row r="26" spans="1:24" s="2" customFormat="1" ht="12.75">
      <c r="A26" s="3">
        <v>21</v>
      </c>
      <c r="B26" s="5" t="s">
        <v>44</v>
      </c>
      <c r="C26" s="3">
        <v>898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9.294</v>
      </c>
      <c r="O26" s="3">
        <v>1</v>
      </c>
      <c r="P26" s="3"/>
      <c r="Q26" s="3"/>
      <c r="R26" s="3"/>
      <c r="S26" s="3"/>
      <c r="T26" s="3"/>
      <c r="U26" s="3"/>
      <c r="V26" s="3"/>
      <c r="W26" s="3"/>
      <c r="X26" s="3">
        <f t="shared" si="0"/>
        <v>9.294</v>
      </c>
    </row>
    <row r="27" spans="1:24" s="2" customFormat="1" ht="12.75">
      <c r="A27" s="3">
        <v>22</v>
      </c>
      <c r="B27" s="4" t="s">
        <v>46</v>
      </c>
      <c r="C27" s="3">
        <v>819.6</v>
      </c>
      <c r="D27" s="3"/>
      <c r="E27" s="3"/>
      <c r="F27" s="3"/>
      <c r="G27" s="3"/>
      <c r="H27" s="3"/>
      <c r="I27" s="3"/>
      <c r="J27" s="3"/>
      <c r="K27" s="3"/>
      <c r="L27" s="3">
        <v>6.297</v>
      </c>
      <c r="M27" s="3">
        <v>11</v>
      </c>
      <c r="N27" s="3"/>
      <c r="O27" s="3"/>
      <c r="P27" s="3">
        <v>13.829</v>
      </c>
      <c r="Q27" s="3">
        <v>1</v>
      </c>
      <c r="R27" s="3"/>
      <c r="S27" s="3"/>
      <c r="T27" s="3">
        <v>11.1</v>
      </c>
      <c r="U27" s="3">
        <v>34</v>
      </c>
      <c r="V27" s="3"/>
      <c r="W27" s="3"/>
      <c r="X27" s="3">
        <f t="shared" si="0"/>
        <v>31.226</v>
      </c>
    </row>
    <row r="28" spans="1:24" s="2" customFormat="1" ht="12.75">
      <c r="A28" s="3">
        <v>23</v>
      </c>
      <c r="B28" s="4" t="s">
        <v>17</v>
      </c>
      <c r="C28" s="6">
        <v>648.7</v>
      </c>
      <c r="D28" s="6"/>
      <c r="E28" s="6"/>
      <c r="F28" s="6"/>
      <c r="G28" s="6"/>
      <c r="H28" s="7"/>
      <c r="I28" s="7"/>
      <c r="J28" s="3"/>
      <c r="K28" s="3"/>
      <c r="L28" s="3"/>
      <c r="M28" s="3"/>
      <c r="N28" s="3"/>
      <c r="O28" s="3"/>
      <c r="P28" s="3"/>
      <c r="Q28" s="3"/>
      <c r="R28" s="3">
        <v>40.95</v>
      </c>
      <c r="S28" s="3">
        <v>3</v>
      </c>
      <c r="T28" s="3">
        <v>11.2</v>
      </c>
      <c r="U28" s="3">
        <v>35</v>
      </c>
      <c r="V28" s="3"/>
      <c r="W28" s="3"/>
      <c r="X28" s="3">
        <f t="shared" si="0"/>
        <v>52.150000000000006</v>
      </c>
    </row>
    <row r="29" spans="1:24" s="2" customFormat="1" ht="12.75">
      <c r="A29" s="3">
        <v>24</v>
      </c>
      <c r="B29" s="4" t="s">
        <v>47</v>
      </c>
      <c r="C29" s="6">
        <v>668.7</v>
      </c>
      <c r="D29" s="6"/>
      <c r="E29" s="6"/>
      <c r="F29" s="6"/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11.1</v>
      </c>
      <c r="U29" s="3">
        <v>34</v>
      </c>
      <c r="V29" s="3"/>
      <c r="W29" s="3"/>
      <c r="X29" s="3">
        <f t="shared" si="0"/>
        <v>11.1</v>
      </c>
    </row>
    <row r="30" spans="1:24" s="2" customFormat="1" ht="12.75">
      <c r="A30" s="3">
        <v>25</v>
      </c>
      <c r="B30" s="4" t="s">
        <v>8</v>
      </c>
      <c r="C30" s="6">
        <v>1377.49</v>
      </c>
      <c r="D30" s="6"/>
      <c r="E30" s="6"/>
      <c r="F30" s="6"/>
      <c r="G30" s="6"/>
      <c r="H30" s="3"/>
      <c r="I30" s="3"/>
      <c r="J30" s="11"/>
      <c r="K30" s="12"/>
      <c r="L30" s="3"/>
      <c r="M30" s="3"/>
      <c r="N30" s="11"/>
      <c r="O30" s="12"/>
      <c r="P30" s="3"/>
      <c r="Q30" s="3"/>
      <c r="R30" s="3"/>
      <c r="S30" s="3"/>
      <c r="T30" s="3"/>
      <c r="U30" s="3"/>
      <c r="V30" s="3">
        <v>22.724</v>
      </c>
      <c r="W30" s="3">
        <v>1</v>
      </c>
      <c r="X30" s="3">
        <f t="shared" si="0"/>
        <v>22.724</v>
      </c>
    </row>
    <row r="31" spans="1:24" s="9" customFormat="1" ht="15.75" customHeight="1">
      <c r="A31" s="14" t="s">
        <v>11</v>
      </c>
      <c r="B31" s="14"/>
      <c r="C31" s="8"/>
      <c r="D31" s="15" t="s">
        <v>15</v>
      </c>
      <c r="E31" s="15"/>
      <c r="F31" s="15" t="s">
        <v>15</v>
      </c>
      <c r="G31" s="15"/>
      <c r="H31" s="15" t="s">
        <v>15</v>
      </c>
      <c r="I31" s="15"/>
      <c r="J31" s="15" t="s">
        <v>15</v>
      </c>
      <c r="K31" s="15"/>
      <c r="L31" s="15" t="s">
        <v>15</v>
      </c>
      <c r="M31" s="15"/>
      <c r="N31" s="18" t="s">
        <v>53</v>
      </c>
      <c r="O31" s="19"/>
      <c r="P31" s="20" t="s">
        <v>55</v>
      </c>
      <c r="Q31" s="20"/>
      <c r="R31" s="20" t="s">
        <v>55</v>
      </c>
      <c r="S31" s="20"/>
      <c r="T31" s="15" t="s">
        <v>16</v>
      </c>
      <c r="U31" s="15"/>
      <c r="V31" s="18" t="s">
        <v>22</v>
      </c>
      <c r="W31" s="19"/>
      <c r="X31" s="15">
        <f>SUM(X6:X30)</f>
        <v>478.248</v>
      </c>
    </row>
    <row r="32" spans="1:24" s="9" customFormat="1" ht="12.75" customHeight="1">
      <c r="A32" s="14" t="s">
        <v>12</v>
      </c>
      <c r="B32" s="14"/>
      <c r="C32" s="15"/>
      <c r="D32" s="23" t="s">
        <v>49</v>
      </c>
      <c r="E32" s="24"/>
      <c r="F32" s="23" t="s">
        <v>50</v>
      </c>
      <c r="G32" s="24"/>
      <c r="H32" s="23" t="s">
        <v>51</v>
      </c>
      <c r="I32" s="24"/>
      <c r="J32" s="23" t="s">
        <v>52</v>
      </c>
      <c r="K32" s="24"/>
      <c r="L32" s="23" t="s">
        <v>52</v>
      </c>
      <c r="M32" s="24"/>
      <c r="N32" s="15" t="s">
        <v>54</v>
      </c>
      <c r="O32" s="15"/>
      <c r="P32" s="23" t="s">
        <v>56</v>
      </c>
      <c r="Q32" s="24"/>
      <c r="R32" s="15" t="s">
        <v>57</v>
      </c>
      <c r="S32" s="15"/>
      <c r="T32" s="15"/>
      <c r="U32" s="15"/>
      <c r="V32" s="23" t="s">
        <v>59</v>
      </c>
      <c r="W32" s="24"/>
      <c r="X32" s="15"/>
    </row>
    <row r="33" spans="1:24" s="9" customFormat="1" ht="10.5" customHeight="1">
      <c r="A33" s="14"/>
      <c r="B33" s="14"/>
      <c r="C33" s="15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15"/>
      <c r="O33" s="15"/>
      <c r="P33" s="25"/>
      <c r="Q33" s="26"/>
      <c r="R33" s="15"/>
      <c r="S33" s="15"/>
      <c r="T33" s="15"/>
      <c r="U33" s="15"/>
      <c r="V33" s="25"/>
      <c r="W33" s="26"/>
      <c r="X33" s="15"/>
    </row>
    <row r="34" spans="1:24" s="2" customFormat="1" ht="12.75">
      <c r="A34" s="14" t="s">
        <v>13</v>
      </c>
      <c r="B34" s="14"/>
      <c r="C34" s="10"/>
      <c r="D34" s="10"/>
      <c r="E34" s="10"/>
      <c r="F34" s="10"/>
      <c r="G34" s="10"/>
      <c r="H34" s="17" t="s">
        <v>14</v>
      </c>
      <c r="I34" s="17"/>
      <c r="J34" s="17" t="s">
        <v>14</v>
      </c>
      <c r="K34" s="17"/>
      <c r="L34" s="17" t="s">
        <v>14</v>
      </c>
      <c r="M34" s="17"/>
      <c r="N34" s="17" t="s">
        <v>14</v>
      </c>
      <c r="O34" s="17"/>
      <c r="P34" s="17" t="s">
        <v>14</v>
      </c>
      <c r="Q34" s="17"/>
      <c r="R34" s="17" t="s">
        <v>14</v>
      </c>
      <c r="S34" s="17"/>
      <c r="T34" s="17" t="s">
        <v>14</v>
      </c>
      <c r="U34" s="17"/>
      <c r="V34" s="21"/>
      <c r="W34" s="22"/>
      <c r="X34" s="15"/>
    </row>
  </sheetData>
  <sheetProtection/>
  <mergeCells count="47">
    <mergeCell ref="F4:G4"/>
    <mergeCell ref="D4:E4"/>
    <mergeCell ref="V4:W4"/>
    <mergeCell ref="D31:E31"/>
    <mergeCell ref="D32:E33"/>
    <mergeCell ref="F31:G31"/>
    <mergeCell ref="F32:G33"/>
    <mergeCell ref="V32:W33"/>
    <mergeCell ref="V31:W31"/>
    <mergeCell ref="H32:I33"/>
    <mergeCell ref="J4:K4"/>
    <mergeCell ref="J31:K31"/>
    <mergeCell ref="P31:Q31"/>
    <mergeCell ref="J32:K33"/>
    <mergeCell ref="P32:Q33"/>
    <mergeCell ref="L31:M31"/>
    <mergeCell ref="N4:O4"/>
    <mergeCell ref="P4:Q4"/>
    <mergeCell ref="A34:B34"/>
    <mergeCell ref="A32:B33"/>
    <mergeCell ref="R34:S34"/>
    <mergeCell ref="C32:C33"/>
    <mergeCell ref="J34:K34"/>
    <mergeCell ref="L32:M33"/>
    <mergeCell ref="N34:O34"/>
    <mergeCell ref="R32:S33"/>
    <mergeCell ref="H34:I34"/>
    <mergeCell ref="L34:M34"/>
    <mergeCell ref="X31:X34"/>
    <mergeCell ref="T34:U34"/>
    <mergeCell ref="T32:U33"/>
    <mergeCell ref="N32:O33"/>
    <mergeCell ref="N31:O31"/>
    <mergeCell ref="T31:U31"/>
    <mergeCell ref="R31:S31"/>
    <mergeCell ref="P34:Q34"/>
    <mergeCell ref="V34:W34"/>
    <mergeCell ref="R4:S4"/>
    <mergeCell ref="A31:B31"/>
    <mergeCell ref="H31:I31"/>
    <mergeCell ref="A2:X2"/>
    <mergeCell ref="H4:I4"/>
    <mergeCell ref="A4:A5"/>
    <mergeCell ref="B4:B5"/>
    <mergeCell ref="T4:U4"/>
    <mergeCell ref="L4:M4"/>
    <mergeCell ref="C4:C5"/>
  </mergeCells>
  <printOptions/>
  <pageMargins left="0.2" right="0.2" top="0.52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_jk_</cp:lastModifiedBy>
  <cp:lastPrinted>2015-01-13T10:14:16Z</cp:lastPrinted>
  <dcterms:created xsi:type="dcterms:W3CDTF">2012-02-28T11:54:55Z</dcterms:created>
  <dcterms:modified xsi:type="dcterms:W3CDTF">2016-04-07T15:54:31Z</dcterms:modified>
  <cp:category/>
  <cp:version/>
  <cp:contentType/>
  <cp:contentStatus/>
</cp:coreProperties>
</file>